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<sst xmlns="http://schemas.openxmlformats.org/spreadsheetml/2006/main" count="143" uniqueCount="81">
  <si>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</si>
  <si>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</si>
  <si>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</si>
  <si>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</si>
  <si>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</si>
  <si>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</si>
  <si>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</si>
  <si>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</si>
  <si>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</si>
  <si>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</si>
  <si>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</si>
  <si>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</si>
  <si>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</si>
  <si>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</si>
  <si>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</si>
  <si>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</si>
  <si>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</si>
  <si>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</si>
  <si>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</si>
  <si>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</si>
  <si>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</si>
  <si>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</si>
  <si>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</si>
  <si>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</si>
  <si>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</si>
  <si>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</si>
  <si>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</si>
  <si>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</si>
  <si>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</si>
  <si>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</si>
  <si>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</si>
  <si>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</si>
  <si>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</si>
  <si>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</si>
  <si>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</si>
  <si>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</si>
  <si>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</si>
  <si>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</si>
  <si>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</si>
  <si>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</si>
  <si>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</si>
  <si>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</si>
  <si>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</si>
  <si>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</si>
  <si>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</si>
  <si>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</si>
  <si>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</si>
  <si>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</si>
  <si>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</si>
  <si>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</si>
  <si>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</si>
  <si>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</si>
  <si>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</si>
  <si>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</si>
  <si>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</si>
  <si>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</si>
  <si>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</si>
  <si>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</si>
  <si>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</si>
  <si>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</si>
  <si>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</si>
  <si>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</si>
  <si>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</si>
  <si>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</si>
  <si>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</si>
  <si>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</si>
  <si>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</si>
  <si>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</si>
  <si>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</si>
  <si>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</si>
  <si>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</si>
  <si>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</si>
  <si>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</si>
  <si>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</si>
  <si>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>Уточнений  розпис доходів</t>
  </si>
  <si>
    <t>УТОЧНЕНИЙ ПЛАН НА  2015 рік</t>
  </si>
  <si>
    <t xml:space="preserve">станом на 25.03.2015 р. </t>
  </si>
  <si>
    <r>
      <t xml:space="preserve">станом на 25.03.2015р.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</si>
  <si>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</si>
  <si>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25.03.2015</t>
    </r>
    <r>
      <rPr>
        <sz val="10"/>
        <rFont val="Times New Roman"/>
        <family val="1"/>
      </rPr>
      <t xml:space="preserve"> (тис.грн.)</t>
    </r>
  </si>
  <si>
    <t>Зміни до тимчасового розпису станом на 25.03.2015р.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</si>
</sst>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227824"/>
        <c:axId val="12614961"/>
      </c:lineChart>
      <c:catAx>
        <c:axId val="31227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4961"/>
        <c:crosses val="autoZero"/>
        <c:auto val="0"/>
        <c:lblOffset val="100"/>
        <c:tickLblSkip val="1"/>
        <c:noMultiLvlLbl val="0"/>
      </c:catAx>
      <c:valAx>
        <c:axId val="126149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278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425786"/>
        <c:axId val="15178891"/>
      </c:lineChart>
      <c:catAx>
        <c:axId val="464257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 val="autoZero"/>
        <c:auto val="0"/>
        <c:lblOffset val="100"/>
        <c:tickLblSkip val="1"/>
        <c:noMultiLvlLbl val="0"/>
      </c:catAx>
      <c:valAx>
        <c:axId val="151788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257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2392292"/>
        <c:axId val="21530629"/>
      </c:lineChart>
      <c:catAx>
        <c:axId val="2392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0629"/>
        <c:crosses val="autoZero"/>
        <c:auto val="0"/>
        <c:lblOffset val="100"/>
        <c:tickLblSkip val="1"/>
        <c:noMultiLvlLbl val="0"/>
      </c:catAx>
      <c:valAx>
        <c:axId val="215306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922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9557934"/>
        <c:axId val="66259359"/>
      </c:bar3DChart>
      <c:catAx>
        <c:axId val="5955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259359"/>
        <c:crosses val="autoZero"/>
        <c:auto val="1"/>
        <c:lblOffset val="100"/>
        <c:tickLblSkip val="1"/>
        <c:noMultiLvlLbl val="0"/>
      </c:catAx>
      <c:valAx>
        <c:axId val="66259359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793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463320"/>
        <c:axId val="65407833"/>
      </c:barChart>
      <c:catAx>
        <c:axId val="5946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07833"/>
        <c:crosses val="autoZero"/>
        <c:auto val="1"/>
        <c:lblOffset val="100"/>
        <c:tickLblSkip val="1"/>
        <c:noMultiLvlLbl val="0"/>
      </c:catAx>
      <c:valAx>
        <c:axId val="6540783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63320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1799586"/>
        <c:axId val="63543091"/>
      </c:barChart>
      <c:catAx>
        <c:axId val="5179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43091"/>
        <c:crosses val="autoZero"/>
        <c:auto val="1"/>
        <c:lblOffset val="100"/>
        <c:tickLblSkip val="1"/>
        <c:noMultiLvlLbl val="0"/>
      </c:catAx>
      <c:valAx>
        <c:axId val="6354309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9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5016908"/>
        <c:axId val="46716717"/>
      </c:barChart>
      <c:catAx>
        <c:axId val="3501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6717"/>
        <c:crosses val="autoZero"/>
        <c:auto val="1"/>
        <c:lblOffset val="100"/>
        <c:tickLblSkip val="1"/>
        <c:noMultiLvlLbl val="0"/>
      </c:catAx>
      <c:valAx>
        <c:axId val="4671671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90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123 900,8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129 742,3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- 9 207,4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42 708,3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5 841,5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56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59</v>
      </c>
      <c r="Q1" s="108"/>
      <c r="R1" s="108"/>
      <c r="S1" s="108"/>
      <c r="T1" s="108"/>
      <c r="U1" s="109"/>
    </row>
    <row r="2" spans="1:21" ht="16.5" thickBot="1">
      <c r="A2" s="110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68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61</v>
      </c>
      <c r="D3" s="27" t="s">
        <v>52</v>
      </c>
      <c r="E3" s="40" t="s">
        <v>2</v>
      </c>
      <c r="F3" s="27" t="s">
        <v>3</v>
      </c>
      <c r="G3" s="95" t="s">
        <v>64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58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62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138305.95627000002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72</v>
      </c>
      <c r="Q1" s="108"/>
      <c r="R1" s="108"/>
      <c r="S1" s="108"/>
      <c r="T1" s="108"/>
      <c r="U1" s="109"/>
    </row>
    <row r="2" spans="1:21" ht="16.5" thickBot="1">
      <c r="A2" s="110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77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61</v>
      </c>
      <c r="D3" s="27" t="s">
        <v>52</v>
      </c>
      <c r="E3" s="40" t="s">
        <v>2</v>
      </c>
      <c r="F3" s="27" t="s">
        <v>3</v>
      </c>
      <c r="G3" s="95" t="s">
        <v>64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70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62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AVERAGE(L4:L19)</f>
        <v>2093.805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2093.8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2093.8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2093.8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2093.8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2093.8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72.83999999999995</v>
      </c>
      <c r="L10" s="41">
        <v>1231.54</v>
      </c>
      <c r="M10" s="55">
        <v>1300</v>
      </c>
      <c r="N10" s="4">
        <f t="shared" si="1"/>
        <v>0.9473384615384615</v>
      </c>
      <c r="O10" s="2">
        <v>2093.8</v>
      </c>
      <c r="P10" s="46">
        <v>0</v>
      </c>
      <c r="Q10" s="47">
        <v>0</v>
      </c>
      <c r="R10" s="48">
        <v>11.45</v>
      </c>
      <c r="S10" s="131">
        <v>0</v>
      </c>
      <c r="T10" s="13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2093.8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2093.8</v>
      </c>
      <c r="P12" s="46">
        <v>33.7</v>
      </c>
      <c r="Q12" s="47">
        <v>0</v>
      </c>
      <c r="R12" s="48">
        <v>0</v>
      </c>
      <c r="S12" s="131">
        <v>0</v>
      </c>
      <c r="T12" s="13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2093.8</v>
      </c>
      <c r="P13" s="46">
        <v>90.6</v>
      </c>
      <c r="Q13" s="47">
        <v>0</v>
      </c>
      <c r="R13" s="48">
        <v>0</v>
      </c>
      <c r="S13" s="131">
        <v>0</v>
      </c>
      <c r="T13" s="13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2093.8</v>
      </c>
      <c r="P14" s="46">
        <v>86.1</v>
      </c>
      <c r="Q14" s="52">
        <v>0</v>
      </c>
      <c r="R14" s="53">
        <v>0</v>
      </c>
      <c r="S14" s="131">
        <v>0</v>
      </c>
      <c r="T14" s="13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2093.8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2093.8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2093.8</v>
      </c>
      <c r="P17" s="46">
        <v>0</v>
      </c>
      <c r="Q17" s="52">
        <v>0</v>
      </c>
      <c r="R17" s="53">
        <v>0</v>
      </c>
      <c r="S17" s="131">
        <v>0</v>
      </c>
      <c r="T17" s="13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2093.8</v>
      </c>
      <c r="P18" s="46">
        <v>2.15</v>
      </c>
      <c r="Q18" s="52">
        <v>0</v>
      </c>
      <c r="R18" s="53">
        <v>0</v>
      </c>
      <c r="S18" s="131">
        <v>0</v>
      </c>
      <c r="T18" s="132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2093.8</v>
      </c>
      <c r="P19" s="46">
        <v>134.74</v>
      </c>
      <c r="Q19" s="52">
        <v>0.04</v>
      </c>
      <c r="R19" s="53">
        <v>0</v>
      </c>
      <c r="S19" s="131">
        <v>0</v>
      </c>
      <c r="T19" s="132"/>
      <c r="U19" s="34">
        <f t="shared" si="2"/>
        <v>134.78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2093.8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2093.8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2093.8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2093.8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2093.8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22786.600000000002</v>
      </c>
      <c r="C25" s="99">
        <f t="shared" si="3"/>
        <v>1694.1000000000001</v>
      </c>
      <c r="D25" s="99">
        <f t="shared" si="3"/>
        <v>177.6</v>
      </c>
      <c r="E25" s="99">
        <f t="shared" si="3"/>
        <v>3773.4999999999995</v>
      </c>
      <c r="F25" s="99">
        <f t="shared" si="3"/>
        <v>2838.5000000000005</v>
      </c>
      <c r="G25" s="99">
        <f t="shared" si="3"/>
        <v>-0.20000000000000004</v>
      </c>
      <c r="H25" s="99">
        <f t="shared" si="3"/>
        <v>617</v>
      </c>
      <c r="I25" s="100">
        <f t="shared" si="3"/>
        <v>626.9</v>
      </c>
      <c r="J25" s="100">
        <f t="shared" si="3"/>
        <v>231.59999999999997</v>
      </c>
      <c r="K25" s="42">
        <f t="shared" si="3"/>
        <v>755.2799999999999</v>
      </c>
      <c r="L25" s="42">
        <f t="shared" si="3"/>
        <v>33500.88</v>
      </c>
      <c r="M25" s="42">
        <f t="shared" si="3"/>
        <v>40034.5</v>
      </c>
      <c r="N25" s="14">
        <f t="shared" si="1"/>
        <v>0.8368002597759432</v>
      </c>
      <c r="O25" s="2"/>
      <c r="P25" s="89">
        <f>SUM(P4:P24)</f>
        <v>363.29</v>
      </c>
      <c r="Q25" s="89">
        <f>SUM(Q4:Q24)</f>
        <v>0.04</v>
      </c>
      <c r="R25" s="89">
        <f>SUM(R4:R24)</f>
        <v>12.649999999999999</v>
      </c>
      <c r="S25" s="137">
        <f>SUM(S4:S24)</f>
        <v>0</v>
      </c>
      <c r="T25" s="138"/>
      <c r="U25" s="89">
        <f>P25+Q25+S25+R25+T25</f>
        <v>375.98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42088</v>
      </c>
      <c r="Q30" s="119">
        <v>132963.58754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124053.85533000002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/>
      <c r="R33" s="12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42088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28" sqref="B28:C2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65</v>
      </c>
      <c r="C28" s="139"/>
      <c r="D28" s="145" t="s">
        <v>66</v>
      </c>
      <c r="E28" s="146"/>
      <c r="F28" s="147" t="s">
        <v>67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79</v>
      </c>
      <c r="P28" s="151"/>
    </row>
    <row r="29" spans="1:16" ht="45">
      <c r="A29" s="144"/>
      <c r="B29" s="71" t="s">
        <v>73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777.45</v>
      </c>
      <c r="D30" s="72">
        <v>0</v>
      </c>
      <c r="E30" s="72">
        <v>0.1</v>
      </c>
      <c r="F30" s="72">
        <v>296.2</v>
      </c>
      <c r="G30" s="72">
        <v>11.06</v>
      </c>
      <c r="H30" s="72"/>
      <c r="I30" s="72"/>
      <c r="J30" s="72"/>
      <c r="K30" s="72"/>
      <c r="L30" s="92">
        <v>834.33</v>
      </c>
      <c r="M30" s="73">
        <v>788.61</v>
      </c>
      <c r="N30" s="74">
        <v>-45.719999999999914</v>
      </c>
      <c r="O30" s="152">
        <f>березень!Q30</f>
        <v>132963.58754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124053.85533000002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70513.98</v>
      </c>
      <c r="C47" s="39">
        <v>72474.07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18728.03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20040</v>
      </c>
      <c r="C49" s="16">
        <v>24573.06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64</v>
      </c>
      <c r="B50" s="6">
        <v>1985.4</v>
      </c>
      <c r="C50" s="6">
        <v>1999.01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61</v>
      </c>
      <c r="B51" s="16">
        <v>6740</v>
      </c>
      <c r="C51" s="16">
        <v>5219.21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626.9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4175.870000000015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123900.78</v>
      </c>
      <c r="C55" s="11">
        <v>129742.29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375" style="0" customWidth="1"/>
    <col min="2" max="3" width="9.125" style="20" customWidth="1"/>
    <col min="4" max="4" width="10.875" style="20" bestFit="1" customWidth="1"/>
    <col min="5" max="5" width="8.25390625" style="20" customWidth="1"/>
    <col min="6" max="6" width="10.625" style="20" customWidth="1"/>
    <col min="7" max="10" width="9.125" style="20" customWidth="1"/>
    <col min="11" max="11" width="9.375" style="20" bestFit="1" customWidth="1"/>
    <col min="12" max="12" width="9.125" style="20" customWidth="1"/>
    <col min="13" max="13" width="11.375" style="20" bestFit="1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75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63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80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3762.58156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778.567</v>
      </c>
      <c r="L7" s="23">
        <f t="shared" si="0"/>
        <v>0</v>
      </c>
      <c r="M7" s="23">
        <f t="shared" si="0"/>
        <v>-5704.56556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42708.281559999996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46957.167</v>
      </c>
      <c r="L15" s="54">
        <f t="shared" si="2"/>
        <v>48666.3</v>
      </c>
      <c r="M15" s="54">
        <f t="shared" si="2"/>
        <v>40934.634439999994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2015-03-25T10:10:21Z</dcterms:modified>
  <cp:category/>
  <cp:version/>
  <cp:contentType/>
  <cp:contentStatus/>
</cp:coreProperties>
</file>